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ünther\Documents\Finanzamt\Einkommens- und Umsatzsteuer\2025\"/>
    </mc:Choice>
  </mc:AlternateContent>
  <bookViews>
    <workbookView xWindow="0" yWindow="0" windowWidth="28800" windowHeight="1221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D19" i="1"/>
  <c r="D13" i="1" l="1"/>
  <c r="E13" i="1"/>
  <c r="E21" i="1" l="1"/>
  <c r="F19" i="1"/>
  <c r="F21" i="1" s="1"/>
  <c r="C13" i="1"/>
  <c r="B13" i="1" l="1"/>
  <c r="B19" i="1"/>
  <c r="D21" i="1"/>
  <c r="B21" i="1" l="1"/>
  <c r="C19" i="1"/>
  <c r="C21" i="1" s="1"/>
</calcChain>
</file>

<file path=xl/sharedStrings.xml><?xml version="1.0" encoding="utf-8"?>
<sst xmlns="http://schemas.openxmlformats.org/spreadsheetml/2006/main" count="26" uniqueCount="22">
  <si>
    <t>Commerzbank NSG</t>
  </si>
  <si>
    <t>Institut</t>
  </si>
  <si>
    <t>Kap.ertäge</t>
  </si>
  <si>
    <t>BMW-Bank</t>
  </si>
  <si>
    <t>Volks- u. Raiffeisenbank</t>
  </si>
  <si>
    <t>Kap.ertragssteuer</t>
  </si>
  <si>
    <t>Pauschbetrag</t>
  </si>
  <si>
    <t>Übersicht Kapitalertäge / Inanspruch genommene Freibeträge</t>
  </si>
  <si>
    <t xml:space="preserve">     Soli</t>
  </si>
  <si>
    <t>Geschäftsanteile Ingrid</t>
  </si>
  <si>
    <t>Kirchensteuer</t>
  </si>
  <si>
    <t>ebase-Aktiendepot</t>
  </si>
  <si>
    <t>Geschäftsanteile Günther</t>
  </si>
  <si>
    <t>Günther</t>
  </si>
  <si>
    <t>Consorsbank</t>
  </si>
  <si>
    <t>Günther - Tagesgeld</t>
  </si>
  <si>
    <t>Ingrid - Tagesgeld</t>
  </si>
  <si>
    <t xml:space="preserve"> Summe Günther</t>
  </si>
  <si>
    <t>Summe Ingrid</t>
  </si>
  <si>
    <t>Summe Gemeinsam</t>
  </si>
  <si>
    <t>Günther ETF-Tagesgeld</t>
  </si>
  <si>
    <t>Ingrid ETF-Tagesgeld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</si>
</sst>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-407]_-;\-* #,##0.00\ [$€-407]_-;_-* &quot;-&quot;??\ [$€-407]_-;_-@_-"/>
    <numFmt numFmtId="165" formatCode="#,##0.00\ [$€-407];\-#,##0.00\ [$€-407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4" xfId="0" applyBorder="1"/>
    <xf numFmtId="164" fontId="0" fillId="0" borderId="5" xfId="0" applyNumberFormat="1" applyBorder="1"/>
    <xf numFmtId="0" fontId="0" fillId="0" borderId="6" xfId="0" applyBorder="1"/>
    <xf numFmtId="164" fontId="2" fillId="0" borderId="0" xfId="0" applyNumberFormat="1" applyFont="1" applyBorder="1"/>
    <xf numFmtId="164" fontId="2" fillId="0" borderId="8" xfId="0" applyNumberFormat="1" applyFont="1" applyBorder="1"/>
    <xf numFmtId="0" fontId="0" fillId="0" borderId="2" xfId="0" applyBorder="1"/>
    <xf numFmtId="0" fontId="0" fillId="0" borderId="3" xfId="0" applyBorder="1"/>
    <xf numFmtId="0" fontId="2" fillId="0" borderId="8" xfId="0" applyFont="1" applyBorder="1"/>
    <xf numFmtId="165" fontId="2" fillId="0" borderId="0" xfId="0" applyNumberFormat="1" applyFont="1" applyBorder="1"/>
    <xf numFmtId="164" fontId="2" fillId="0" borderId="0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0" fontId="2" fillId="0" borderId="1" xfId="0" applyFont="1" applyFill="1" applyBorder="1"/>
    <xf numFmtId="164" fontId="2" fillId="0" borderId="2" xfId="0" applyNumberFormat="1" applyFont="1" applyFill="1" applyBorder="1"/>
    <xf numFmtId="164" fontId="2" fillId="0" borderId="3" xfId="0" applyNumberFormat="1" applyFont="1" applyFill="1" applyBorder="1"/>
    <xf numFmtId="0" fontId="2" fillId="0" borderId="7" xfId="0" applyFont="1" applyFill="1" applyBorder="1"/>
    <xf numFmtId="164" fontId="2" fillId="0" borderId="0" xfId="0" applyNumberFormat="1" applyFont="1" applyFill="1" applyBorder="1"/>
    <xf numFmtId="164" fontId="2" fillId="0" borderId="8" xfId="0" applyNumberFormat="1" applyFont="1" applyFill="1" applyBorder="1"/>
    <xf numFmtId="0" fontId="0" fillId="0" borderId="9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1" fillId="0" borderId="9" xfId="0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0" fontId="2" fillId="0" borderId="5" xfId="0" applyFont="1" applyBorder="1"/>
    <xf numFmtId="0" fontId="0" fillId="0" borderId="0" xfId="0" applyBorder="1"/>
    <xf numFmtId="164" fontId="0" fillId="0" borderId="5" xfId="0" applyNumberFormat="1" applyFill="1" applyBorder="1"/>
    <xf numFmtId="164" fontId="0" fillId="0" borderId="6" xfId="0" applyNumberFormat="1" applyFill="1" applyBorder="1"/>
    <xf numFmtId="164" fontId="2" fillId="0" borderId="1" xfId="0" applyNumberFormat="1" applyFont="1" applyFill="1" applyBorder="1"/>
    <xf numFmtId="164" fontId="2" fillId="0" borderId="7" xfId="0" applyNumberFormat="1" applyFont="1" applyFill="1" applyBorder="1"/>
    <xf numFmtId="0" fontId="0" fillId="0" borderId="12" xfId="0" applyBorder="1"/>
    <xf numFmtId="0" fontId="2" fillId="0" borderId="13" xfId="0" applyFont="1" applyBorder="1"/>
    <xf numFmtId="0" fontId="0" fillId="0" borderId="14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D20" sqref="D20"/>
    </sheetView>
  </sheetViews>
  <sheetFormatPr baseColWidth="10" defaultRowHeight="15" x14ac:dyDescent="0.25"/>
  <cols>
    <col min="1" max="1" width="24.140625" customWidth="1"/>
    <col min="2" max="2" width="16.140625" customWidth="1"/>
    <col min="3" max="3" width="15.85546875" customWidth="1"/>
    <col min="4" max="4" width="17.7109375" customWidth="1"/>
    <col min="6" max="6" width="13.7109375" customWidth="1"/>
  </cols>
  <sheetData>
    <row r="1" spans="1:8" x14ac:dyDescent="0.25">
      <c r="A1" s="1" t="s">
        <v>7</v>
      </c>
    </row>
    <row r="5" spans="1:8" x14ac:dyDescent="0.25">
      <c r="A5" s="1" t="s">
        <v>1</v>
      </c>
      <c r="B5" s="2" t="s">
        <v>2</v>
      </c>
      <c r="C5" s="2" t="s">
        <v>6</v>
      </c>
      <c r="D5" s="2" t="s">
        <v>5</v>
      </c>
      <c r="E5" s="2" t="s">
        <v>8</v>
      </c>
      <c r="F5" s="2" t="s">
        <v>10</v>
      </c>
    </row>
    <row r="6" spans="1:8" x14ac:dyDescent="0.25">
      <c r="A6" s="34"/>
      <c r="B6" s="9"/>
      <c r="C6" s="9"/>
      <c r="D6" s="9"/>
      <c r="E6" s="9"/>
      <c r="F6" s="10"/>
    </row>
    <row r="7" spans="1:8" x14ac:dyDescent="0.25">
      <c r="A7" s="35" t="s">
        <v>0</v>
      </c>
      <c r="B7" s="7">
        <v>7363.97</v>
      </c>
      <c r="C7" s="7"/>
      <c r="D7" s="7">
        <v>1841.01</v>
      </c>
      <c r="E7" s="7">
        <v>101.24</v>
      </c>
      <c r="F7" s="11"/>
      <c r="H7" t="s">
        <v>13</v>
      </c>
    </row>
    <row r="8" spans="1:8" x14ac:dyDescent="0.25">
      <c r="A8" s="35" t="s">
        <v>11</v>
      </c>
      <c r="B8" s="7">
        <v>4687.2</v>
      </c>
      <c r="C8" s="12">
        <v>2000</v>
      </c>
      <c r="D8" s="7">
        <v>671.8</v>
      </c>
      <c r="E8" s="7">
        <v>36.94</v>
      </c>
      <c r="F8" s="11"/>
      <c r="H8" t="s">
        <v>13</v>
      </c>
    </row>
    <row r="9" spans="1:8" x14ac:dyDescent="0.25">
      <c r="A9" s="35" t="s">
        <v>3</v>
      </c>
      <c r="B9" s="7">
        <v>1504.31</v>
      </c>
      <c r="C9" s="7"/>
      <c r="D9" s="7">
        <v>376.08</v>
      </c>
      <c r="E9" s="7">
        <v>20.67</v>
      </c>
      <c r="F9" s="11"/>
      <c r="H9" t="s">
        <v>15</v>
      </c>
    </row>
    <row r="10" spans="1:8" x14ac:dyDescent="0.25">
      <c r="A10" s="35" t="s">
        <v>4</v>
      </c>
      <c r="B10" s="7">
        <v>57.6</v>
      </c>
      <c r="C10" s="7"/>
      <c r="D10" s="7">
        <v>14.32</v>
      </c>
      <c r="E10" s="7">
        <v>0.77</v>
      </c>
      <c r="F10" s="8"/>
      <c r="H10" t="s">
        <v>12</v>
      </c>
    </row>
    <row r="11" spans="1:8" x14ac:dyDescent="0.25">
      <c r="A11" s="35" t="s">
        <v>14</v>
      </c>
      <c r="B11" s="13">
        <v>42.21</v>
      </c>
      <c r="C11" s="13"/>
      <c r="D11" s="13">
        <v>10.57</v>
      </c>
      <c r="E11" s="13">
        <v>0.56000000000000005</v>
      </c>
      <c r="F11" s="14"/>
      <c r="H11" t="s">
        <v>20</v>
      </c>
    </row>
    <row r="12" spans="1:8" x14ac:dyDescent="0.25">
      <c r="A12" s="36"/>
      <c r="B12" s="28"/>
      <c r="C12" s="28"/>
      <c r="D12" s="28"/>
      <c r="E12" s="28"/>
      <c r="F12" s="6"/>
    </row>
    <row r="13" spans="1:8" x14ac:dyDescent="0.25">
      <c r="A13" s="4" t="s">
        <v>17</v>
      </c>
      <c r="B13" s="5">
        <f>SUM(B7,B8,B9,B10,B11)</f>
        <v>13655.289999999999</v>
      </c>
      <c r="C13" s="5">
        <f>SUM(C8:C12)</f>
        <v>2000</v>
      </c>
      <c r="D13" s="5">
        <f>SUM(D9,D11:D11,D10,D7,D8)</f>
        <v>2913.7799999999997</v>
      </c>
      <c r="E13" s="5">
        <f>SUM(E9,E11,E10,E7,E8)</f>
        <v>160.18</v>
      </c>
      <c r="F13" s="6"/>
    </row>
    <row r="14" spans="1:8" x14ac:dyDescent="0.25">
      <c r="B14" s="3"/>
      <c r="C14" s="3"/>
      <c r="D14" s="3"/>
      <c r="E14" s="3"/>
      <c r="F14" s="3"/>
    </row>
    <row r="15" spans="1:8" x14ac:dyDescent="0.25">
      <c r="A15" s="15" t="s">
        <v>3</v>
      </c>
      <c r="B15" s="32">
        <v>1438.28</v>
      </c>
      <c r="C15" s="16"/>
      <c r="D15" s="16">
        <v>352.54</v>
      </c>
      <c r="E15" s="16">
        <v>19.38</v>
      </c>
      <c r="F15" s="17">
        <v>28.22</v>
      </c>
      <c r="H15" t="s">
        <v>16</v>
      </c>
    </row>
    <row r="16" spans="1:8" x14ac:dyDescent="0.25">
      <c r="A16" s="18" t="s">
        <v>14</v>
      </c>
      <c r="B16" s="33">
        <v>42.21</v>
      </c>
      <c r="C16" s="19"/>
      <c r="D16" s="19">
        <v>10.55</v>
      </c>
      <c r="E16" s="19">
        <v>0.56000000000000005</v>
      </c>
      <c r="F16" s="20">
        <v>0.8</v>
      </c>
      <c r="H16" t="s">
        <v>21</v>
      </c>
    </row>
    <row r="17" spans="1:8" x14ac:dyDescent="0.25">
      <c r="A17" s="18" t="s">
        <v>4</v>
      </c>
      <c r="B17" s="33">
        <v>57.6</v>
      </c>
      <c r="C17" s="19"/>
      <c r="D17" s="19">
        <v>14.32</v>
      </c>
      <c r="E17" s="19">
        <v>0.77</v>
      </c>
      <c r="F17" s="20">
        <v>1.1200000000000001</v>
      </c>
      <c r="H17" t="s">
        <v>9</v>
      </c>
    </row>
    <row r="18" spans="1:8" x14ac:dyDescent="0.25">
      <c r="A18" s="22"/>
      <c r="B18" s="22"/>
      <c r="C18" s="23"/>
      <c r="D18" s="23"/>
      <c r="E18" s="23"/>
      <c r="F18" s="24"/>
    </row>
    <row r="19" spans="1:8" x14ac:dyDescent="0.25">
      <c r="A19" s="21" t="s">
        <v>18</v>
      </c>
      <c r="B19" s="30">
        <f>SUM(B15,B17,B16)</f>
        <v>1538.09</v>
      </c>
      <c r="C19" s="30">
        <f>SUM(C15,C17+C11/2)</f>
        <v>0</v>
      </c>
      <c r="D19" s="30">
        <f>SUM(D15,D16,D17:D18)</f>
        <v>377.41</v>
      </c>
      <c r="E19" s="30">
        <f>SUM(E15,E16,E17:E18)</f>
        <v>20.709999999999997</v>
      </c>
      <c r="F19" s="31">
        <f>SUM(F15:F17)</f>
        <v>30.14</v>
      </c>
    </row>
    <row r="21" spans="1:8" x14ac:dyDescent="0.25">
      <c r="A21" s="25" t="s">
        <v>19</v>
      </c>
      <c r="B21" s="26">
        <f>SUM(B19+B13)</f>
        <v>15193.38</v>
      </c>
      <c r="C21" s="26">
        <f>SUM(C19+C13)</f>
        <v>2000</v>
      </c>
      <c r="D21" s="26">
        <f>SUM(D19+D13)</f>
        <v>3291.1899999999996</v>
      </c>
      <c r="E21" s="26">
        <f>SUM(E19+E13)</f>
        <v>180.89000000000001</v>
      </c>
      <c r="F21" s="27">
        <f>SUM(F19+F13)</f>
        <v>30.14</v>
      </c>
    </row>
    <row r="26" spans="1:8" x14ac:dyDescent="0.25">
      <c r="A26" s="29"/>
      <c r="B26" s="29"/>
    </row>
    <row r="27" spans="1:8" x14ac:dyDescent="0.25">
      <c r="A27" s="29"/>
      <c r="B27" s="29"/>
    </row>
    <row r="28" spans="1:8" x14ac:dyDescent="0.25">
      <c r="A28" s="29"/>
      <c r="B28" s="29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Günther</dc:creator>
  <cp:lastModifiedBy>Günther</cp:lastModifiedBy>
  <cp:lastPrinted>2017-06-06T07:46:59Z</cp:lastPrinted>
  <dcterms:created xsi:type="dcterms:W3CDTF">2017-04-14T08:38:30Z</dcterms:created>
  <dcterms:modified xsi:type="dcterms:W3CDTF">2026-04-12T08:30:10Z</dcterms:modified>
</cp:coreProperties>
</file>